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预算单" sheetId="1" r:id="rId1"/>
    <sheet name="服务评价" sheetId="2" r:id="rId2"/>
  </sheets>
  <definedNames>
    <definedName name="_xlnm.Print_Titles" localSheetId="0">预算单!$2:$2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A6D00EFB87A4FD0AFE6AE5E03BD94A7" descr="fead75a37738faee7c6f2f5240450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8720" y="1087755"/>
          <a:ext cx="4566285" cy="4511040"/>
        </a:xfrm>
        <a:prstGeom prst="rect">
          <a:avLst/>
        </a:prstGeom>
      </xdr:spPr>
    </xdr:pic>
  </etc:cellImage>
  <etc:cellImage>
    <xdr:pic>
      <xdr:nvPicPr>
        <xdr:cNvPr id="4" name="ID_10428A6D01BF41C2A4AE768C210D2FF0" descr="微信图片_202411270958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08720" y="1952625"/>
          <a:ext cx="6287135" cy="4033520"/>
        </a:xfrm>
        <a:prstGeom prst="rect">
          <a:avLst/>
        </a:prstGeom>
      </xdr:spPr>
    </xdr:pic>
  </etc:cellImage>
  <etc:cellImage>
    <xdr:pic>
      <xdr:nvPicPr>
        <xdr:cNvPr id="3" name="ID_FB7DFE7095834E988369F70D14812A1D" descr="微信图片_202411270956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8720" y="1518920"/>
          <a:ext cx="7176770" cy="7160895"/>
        </a:xfrm>
        <a:prstGeom prst="rect">
          <a:avLst/>
        </a:prstGeom>
      </xdr:spPr>
    </xdr:pic>
  </etc:cellImage>
  <etc:cellImage>
    <xdr:pic>
      <xdr:nvPicPr>
        <xdr:cNvPr id="5" name="ID_541537CEC36F428CAEBC31ECC024E906" descr="微信图片_202411201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15070" y="2376170"/>
          <a:ext cx="5041900" cy="4824730"/>
        </a:xfrm>
        <a:prstGeom prst="rect">
          <a:avLst/>
        </a:prstGeom>
      </xdr:spPr>
    </xdr:pic>
  </etc:cellImage>
  <etc:cellImage>
    <xdr:pic>
      <xdr:nvPicPr>
        <xdr:cNvPr id="7" name="ID_5FC4684D1DA74E7D97C61E2A7E56E86D" descr="微信图片_202411271006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15070" y="3240405"/>
          <a:ext cx="9754235" cy="9829800"/>
        </a:xfrm>
        <a:prstGeom prst="rect">
          <a:avLst/>
        </a:prstGeom>
      </xdr:spPr>
    </xdr:pic>
  </etc:cellImage>
  <etc:cellImage>
    <xdr:pic>
      <xdr:nvPicPr>
        <xdr:cNvPr id="6" name="ID_7C2822D43DC94CA7B958E3CC3115F47C" descr="微信图片_202411271004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15070" y="2809875"/>
          <a:ext cx="3603625" cy="3652520"/>
        </a:xfrm>
        <a:prstGeom prst="rect">
          <a:avLst/>
        </a:prstGeom>
      </xdr:spPr>
    </xdr:pic>
  </etc:cellImage>
  <etc:cellImage>
    <xdr:pic>
      <xdr:nvPicPr>
        <xdr:cNvPr id="9" name="ID_4F33CA3E21D4418B83FDEB74BA3FAC2C" descr="微信图片_2024112710135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15070" y="7991475"/>
          <a:ext cx="7252335" cy="3067050"/>
        </a:xfrm>
        <a:prstGeom prst="rect">
          <a:avLst/>
        </a:prstGeom>
      </xdr:spPr>
    </xdr:pic>
  </etc:cellImage>
  <etc:cellImage>
    <xdr:pic>
      <xdr:nvPicPr>
        <xdr:cNvPr id="8" name="ID_1063154822804832A0CF98447B1F7E1B" descr="微信图片_202411271009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15070" y="6264275"/>
          <a:ext cx="3256915" cy="3473450"/>
        </a:xfrm>
        <a:prstGeom prst="rect">
          <a:avLst/>
        </a:prstGeom>
      </xdr:spPr>
    </xdr:pic>
  </etc:cellImage>
  <etc:cellImage>
    <xdr:pic>
      <xdr:nvPicPr>
        <xdr:cNvPr id="10" name="ID_828B8085122C4C86A309D9D58A95E125" descr="微信图片_202411271016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15070" y="8853170"/>
          <a:ext cx="3451225" cy="3393440"/>
        </a:xfrm>
        <a:prstGeom prst="rect">
          <a:avLst/>
        </a:prstGeom>
      </xdr:spPr>
    </xdr:pic>
  </etc:cellImage>
  <etc:cellImage>
    <xdr:pic>
      <xdr:nvPicPr>
        <xdr:cNvPr id="14" name="ID_E5F94E3B22894C8D9767BE851F834385" descr="微信图片_2024112711075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10625" y="7994650"/>
          <a:ext cx="10058400" cy="9519920"/>
        </a:xfrm>
        <a:prstGeom prst="rect">
          <a:avLst/>
        </a:prstGeom>
      </xdr:spPr>
    </xdr:pic>
  </etc:cellImage>
  <etc:cellImage>
    <xdr:pic>
      <xdr:nvPicPr>
        <xdr:cNvPr id="12" name="ID_67F88BBF0A5741B8A66B27263C9B1FF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133965" y="9639300"/>
          <a:ext cx="191135" cy="433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D61E6E91F7C499497C8766DE9B099B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00540" y="1559560"/>
          <a:ext cx="1470660" cy="26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D8174C76C004EBBBD9985CAC830792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312525" y="10544810"/>
          <a:ext cx="706755" cy="420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51B8728BCBAE462BAE11D4F996C55C29" descr="3515ebb4-f0d6-44c5-9a19-61b2fb1d25d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128760" y="3736340"/>
          <a:ext cx="2329815" cy="3117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<sst xmlns="http://schemas.openxmlformats.org/spreadsheetml/2006/main" count="77" uniqueCount="73">
  <si>
    <t>宁德市中医院“中医药文化宣传暨夜市”活动项目建设内容</t>
  </si>
  <si>
    <t>序号</t>
  </si>
  <si>
    <t>项目</t>
  </si>
  <si>
    <t>内容</t>
  </si>
  <si>
    <t>规格尺寸</t>
  </si>
  <si>
    <t>数量</t>
  </si>
  <si>
    <t>单价</t>
  </si>
  <si>
    <t>金额</t>
  </si>
  <si>
    <t>备注</t>
  </si>
  <si>
    <t>舞台背景桁架</t>
  </si>
  <si>
    <t>300mm*300mm加强型桁架,铝合金</t>
  </si>
  <si>
    <t>12*4m</t>
  </si>
  <si>
    <t>舞台灯光桁架</t>
  </si>
  <si>
    <t>12*1m</t>
  </si>
  <si>
    <t>舞台背景</t>
  </si>
  <si>
    <t>550高清喷绘</t>
  </si>
  <si>
    <t>舞台搭建</t>
  </si>
  <si>
    <t>18mm，60cm*80cm雷亚架舞台拼接</t>
  </si>
  <si>
    <t>12*3m</t>
  </si>
  <si>
    <t>架门头</t>
  </si>
  <si>
    <t>45cm*45cm镀锌方管拼接包喷布</t>
  </si>
  <si>
    <t>15米宽4米高</t>
  </si>
  <si>
    <t>舞台红毯</t>
  </si>
  <si>
    <t>加绒红色地毯</t>
  </si>
  <si>
    <t>舞台斜坡</t>
  </si>
  <si>
    <t>KT板</t>
  </si>
  <si>
    <t>8*1m</t>
  </si>
  <si>
    <t>音响设备</t>
  </si>
  <si>
    <t>JBL CV3025/66 15寸音响</t>
  </si>
  <si>
    <t>C-MAKE音响主体</t>
  </si>
  <si>
    <t>功放</t>
  </si>
  <si>
    <t>调音台</t>
  </si>
  <si>
    <t>均衡器</t>
  </si>
  <si>
    <t>无线话筒</t>
  </si>
  <si>
    <t>话筒架</t>
  </si>
  <si>
    <t>灯光设备</t>
  </si>
  <si>
    <t>LED三基色面光灯</t>
  </si>
  <si>
    <t>LED P灯</t>
  </si>
  <si>
    <t>电脑灯控制台</t>
  </si>
  <si>
    <t>配套线材</t>
  </si>
  <si>
    <t>帐篷</t>
  </si>
  <si>
    <t>红色软顶帐篷（含照明灯光布线及35W灯泡）
KT板装饰（展区名称）0.4*3m</t>
  </si>
  <si>
    <t>3*3m</t>
  </si>
  <si>
    <t>桌子带桌布</t>
  </si>
  <si>
    <t>1.8m*0.4m长桌加桌布</t>
  </si>
  <si>
    <t>椅子</t>
  </si>
  <si>
    <t>沙滩椅</t>
  </si>
  <si>
    <t>展架</t>
  </si>
  <si>
    <t>画面采用PP纸/相，覆亚膜，含门型展架</t>
  </si>
  <si>
    <t>0.8*1.8m</t>
  </si>
  <si>
    <t>三角桌牌</t>
  </si>
  <si>
    <t>亚力克，双面，透明（含画面）</t>
  </si>
  <si>
    <t>18cm×10cm</t>
  </si>
  <si>
    <t>配音响灯光控制，带帐装饰所需少量kt板\喷布制作，以上报价包括设计费、搭建拆装费、音响灯光等设备操作工作人员人工费、人工搬运费等费用。</t>
  </si>
  <si>
    <t>合计</t>
  </si>
  <si>
    <t>宁德市中医院零星标识标牌宣传品项目服务评价表</t>
  </si>
  <si>
    <t xml:space="preserve">    为全面了解供应商的综合服务情况，请结合日常服务情况，客观公正地作出评价。在相应的选项里打“√”。</t>
  </si>
  <si>
    <t xml:space="preserve">供应商： </t>
  </si>
  <si>
    <t>评价科室：</t>
  </si>
  <si>
    <t>评价时间：</t>
  </si>
  <si>
    <t>评价项目</t>
  </si>
  <si>
    <t>非常满意</t>
  </si>
  <si>
    <t>比较满意</t>
  </si>
  <si>
    <t>满意</t>
  </si>
  <si>
    <t>一般</t>
  </si>
  <si>
    <t>不满意</t>
  </si>
  <si>
    <t>服务态度</t>
  </si>
  <si>
    <t>响应速度</t>
  </si>
  <si>
    <t>技能水平</t>
  </si>
  <si>
    <t>沟通协调能力</t>
  </si>
  <si>
    <t>应急保障能力</t>
  </si>
  <si>
    <t>意见建议：</t>
  </si>
  <si>
    <t>本表格作为供应商继续合作的辅助依据，每年开展一次，较大项目结束也可进行评价。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</si>
</sst>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89" zoomScaleNormal="89" topLeftCell="A17" workbookViewId="0">
      <selection activeCell="L3" sqref="L3"/>
    </sheetView>
  </sheetViews>
  <sheetFormatPr defaultColWidth="8.875" defaultRowHeight="13.5"/>
  <cols>
    <col min="1" max="1" width="7.375" style="1" customWidth="1"/>
    <col min="2" max="2" width="20.5" customWidth="1"/>
    <col min="3" max="3" width="42.375" customWidth="1"/>
    <col min="4" max="4" width="15.25" customWidth="1"/>
    <col min="5" max="5" width="12.5" customWidth="1"/>
    <col min="6" max="6" width="9" style="1" customWidth="1"/>
    <col min="7" max="7" width="11.25" customWidth="1"/>
    <col min="9" max="9" width="24.5" customWidth="1"/>
  </cols>
  <sheetData>
    <row r="1" ht="51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ht="34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39"/>
    </row>
    <row r="3" ht="34" customHeight="1" spans="1:9">
      <c r="A3" s="17">
        <v>1</v>
      </c>
      <c r="B3" s="18" t="s">
        <v>9</v>
      </c>
      <c r="C3" s="18" t="s">
        <v>10</v>
      </c>
      <c r="D3" s="18" t="s">
        <v>11</v>
      </c>
      <c r="E3" s="18">
        <v>1</v>
      </c>
      <c r="F3" s="19"/>
      <c r="G3" s="19"/>
      <c r="H3" s="20" t="str">
        <f>_xlfn.DISPIMG("ID_EA6D00EFB87A4FD0AFE6AE5E03BD94A7",1)</f>
        <v>=DISPIMG("ID_EA6D00EFB87A4FD0AFE6AE5E03BD94A7",1)</v>
      </c>
      <c r="I3" s="20"/>
    </row>
    <row r="4" ht="34" customHeight="1" spans="1:9">
      <c r="A4" s="17">
        <v>2</v>
      </c>
      <c r="B4" s="18" t="s">
        <v>12</v>
      </c>
      <c r="C4" s="18" t="s">
        <v>10</v>
      </c>
      <c r="D4" s="18" t="s">
        <v>13</v>
      </c>
      <c r="E4" s="18">
        <v>1</v>
      </c>
      <c r="F4" s="19"/>
      <c r="G4" s="19"/>
      <c r="H4" s="21" t="str">
        <f>_xlfn.DISPIMG("ID_2D61E6E91F7C499497C8766DE9B099B8",1)</f>
        <v>=DISPIMG("ID_2D61E6E91F7C499497C8766DE9B099B8",1)</v>
      </c>
      <c r="I4" s="40"/>
    </row>
    <row r="5" ht="34" customHeight="1" spans="1:9">
      <c r="A5" s="17">
        <v>3</v>
      </c>
      <c r="B5" s="22" t="s">
        <v>14</v>
      </c>
      <c r="C5" s="18" t="s">
        <v>15</v>
      </c>
      <c r="D5" s="18" t="s">
        <v>11</v>
      </c>
      <c r="E5" s="18">
        <v>1</v>
      </c>
      <c r="F5" s="19"/>
      <c r="G5" s="19"/>
      <c r="H5" s="20" t="str">
        <f>_xlfn.DISPIMG("ID_FB7DFE7095834E988369F70D14812A1D",1)</f>
        <v>=DISPIMG("ID_FB7DFE7095834E988369F70D14812A1D",1)</v>
      </c>
      <c r="I5" s="20"/>
    </row>
    <row r="6" ht="34" customHeight="1" spans="1:9">
      <c r="A6" s="17">
        <v>4</v>
      </c>
      <c r="B6" s="22" t="s">
        <v>16</v>
      </c>
      <c r="C6" s="18" t="s">
        <v>17</v>
      </c>
      <c r="D6" s="18" t="s">
        <v>18</v>
      </c>
      <c r="E6" s="18">
        <v>1</v>
      </c>
      <c r="F6" s="19"/>
      <c r="G6" s="19"/>
      <c r="H6" s="20" t="str">
        <f>_xlfn.DISPIMG("ID_10428A6D01BF41C2A4AE768C210D2FF0",1)</f>
        <v>=DISPIMG("ID_10428A6D01BF41C2A4AE768C210D2FF0",1)</v>
      </c>
      <c r="I6" s="20"/>
    </row>
    <row r="7" ht="34" customHeight="1" spans="1:9">
      <c r="A7" s="17">
        <v>5</v>
      </c>
      <c r="B7" s="22" t="s">
        <v>19</v>
      </c>
      <c r="C7" s="18" t="s">
        <v>20</v>
      </c>
      <c r="D7" s="18" t="s">
        <v>21</v>
      </c>
      <c r="E7" s="18">
        <v>1</v>
      </c>
      <c r="F7" s="19"/>
      <c r="G7" s="19"/>
      <c r="H7" s="20" t="str">
        <f>_xlfn.DISPIMG("ID_541537CEC36F428CAEBC31ECC024E906",1)</f>
        <v>=DISPIMG("ID_541537CEC36F428CAEBC31ECC024E906",1)</v>
      </c>
      <c r="I7" s="20"/>
    </row>
    <row r="8" ht="34" customHeight="1" spans="1:9">
      <c r="A8" s="17">
        <v>6</v>
      </c>
      <c r="B8" s="22" t="s">
        <v>22</v>
      </c>
      <c r="C8" s="18" t="s">
        <v>23</v>
      </c>
      <c r="D8" s="18" t="s">
        <v>18</v>
      </c>
      <c r="E8" s="18">
        <v>1</v>
      </c>
      <c r="F8" s="19"/>
      <c r="G8" s="19"/>
      <c r="H8" s="20" t="str">
        <f>_xlfn.DISPIMG("ID_7C2822D43DC94CA7B958E3CC3115F47C",1)</f>
        <v>=DISPIMG("ID_7C2822D43DC94CA7B958E3CC3115F47C",1)</v>
      </c>
      <c r="I8" s="20"/>
    </row>
    <row r="9" customFormat="1" ht="36" customHeight="1" spans="1:9">
      <c r="A9" s="17">
        <v>7</v>
      </c>
      <c r="B9" s="23" t="s">
        <v>24</v>
      </c>
      <c r="C9" s="18" t="s">
        <v>25</v>
      </c>
      <c r="D9" s="18" t="s">
        <v>26</v>
      </c>
      <c r="E9" s="18">
        <v>1</v>
      </c>
      <c r="F9" s="19"/>
      <c r="G9" s="19"/>
      <c r="H9" s="24" t="str">
        <f>_xlfn.DISPIMG("ID_51B8728BCBAE462BAE11D4F996C55C29",1)</f>
        <v>=DISPIMG("ID_51B8728BCBAE462BAE11D4F996C55C29",1)</v>
      </c>
      <c r="I9" s="41"/>
    </row>
    <row r="10" ht="36" customHeight="1" spans="1:9">
      <c r="A10" s="25">
        <v>8</v>
      </c>
      <c r="B10" s="23" t="s">
        <v>27</v>
      </c>
      <c r="C10" s="18" t="s">
        <v>28</v>
      </c>
      <c r="D10" s="18"/>
      <c r="E10" s="18">
        <v>2</v>
      </c>
      <c r="F10" s="19"/>
      <c r="G10" s="19"/>
      <c r="H10" s="24" t="str">
        <f>_xlfn.DISPIMG("ID_5FC4684D1DA74E7D97C61E2A7E56E86D",1)</f>
        <v>=DISPIMG("ID_5FC4684D1DA74E7D97C61E2A7E56E86D",1)</v>
      </c>
      <c r="I10" s="41"/>
    </row>
    <row r="11" ht="36" customHeight="1" spans="1:9">
      <c r="A11" s="26"/>
      <c r="B11" s="27"/>
      <c r="C11" s="18" t="s">
        <v>29</v>
      </c>
      <c r="D11" s="18"/>
      <c r="E11" s="18">
        <v>2</v>
      </c>
      <c r="F11" s="19"/>
      <c r="G11" s="19"/>
      <c r="H11" s="28"/>
      <c r="I11" s="42"/>
    </row>
    <row r="12" ht="36" customHeight="1" spans="1:9">
      <c r="A12" s="26"/>
      <c r="B12" s="27"/>
      <c r="C12" s="18" t="s">
        <v>30</v>
      </c>
      <c r="D12" s="18"/>
      <c r="E12" s="18">
        <v>1</v>
      </c>
      <c r="F12" s="19"/>
      <c r="G12" s="19"/>
      <c r="H12" s="28"/>
      <c r="I12" s="42"/>
    </row>
    <row r="13" ht="36" customHeight="1" spans="1:9">
      <c r="A13" s="26"/>
      <c r="B13" s="27"/>
      <c r="C13" s="18" t="s">
        <v>31</v>
      </c>
      <c r="D13" s="18"/>
      <c r="E13" s="18">
        <v>1</v>
      </c>
      <c r="F13" s="19"/>
      <c r="G13" s="19"/>
      <c r="H13" s="28"/>
      <c r="I13" s="42"/>
    </row>
    <row r="14" ht="36" customHeight="1" spans="1:9">
      <c r="A14" s="26"/>
      <c r="B14" s="27"/>
      <c r="C14" s="18" t="s">
        <v>32</v>
      </c>
      <c r="D14" s="18"/>
      <c r="E14" s="18">
        <v>1</v>
      </c>
      <c r="F14" s="19"/>
      <c r="G14" s="19"/>
      <c r="H14" s="28"/>
      <c r="I14" s="42"/>
    </row>
    <row r="15" ht="36" customHeight="1" spans="1:9">
      <c r="A15" s="26"/>
      <c r="B15" s="27"/>
      <c r="C15" s="18" t="s">
        <v>33</v>
      </c>
      <c r="D15" s="18"/>
      <c r="E15" s="18">
        <v>2</v>
      </c>
      <c r="F15" s="19"/>
      <c r="G15" s="19"/>
      <c r="H15" s="28"/>
      <c r="I15" s="42"/>
    </row>
    <row r="16" ht="36" customHeight="1" spans="1:9">
      <c r="A16" s="29"/>
      <c r="B16" s="30"/>
      <c r="C16" s="18" t="s">
        <v>34</v>
      </c>
      <c r="D16" s="18"/>
      <c r="E16" s="18">
        <v>2</v>
      </c>
      <c r="F16" s="19"/>
      <c r="G16" s="19"/>
      <c r="H16" s="31"/>
      <c r="I16" s="43"/>
    </row>
    <row r="17" ht="34" customHeight="1" spans="1:9">
      <c r="A17" s="25">
        <v>9</v>
      </c>
      <c r="B17" s="23" t="s">
        <v>35</v>
      </c>
      <c r="C17" s="18" t="s">
        <v>36</v>
      </c>
      <c r="D17" s="18"/>
      <c r="E17" s="18">
        <v>8</v>
      </c>
      <c r="F17" s="19"/>
      <c r="G17" s="19"/>
      <c r="H17" s="32" t="str">
        <f>_xlfn.DISPIMG("ID_1063154822804832A0CF98447B1F7E1B",1)</f>
        <v>=DISPIMG("ID_1063154822804832A0CF98447B1F7E1B",1)</v>
      </c>
      <c r="I17" s="44"/>
    </row>
    <row r="18" ht="34" customHeight="1" spans="1:9">
      <c r="A18" s="26"/>
      <c r="B18" s="27"/>
      <c r="C18" s="18" t="s">
        <v>37</v>
      </c>
      <c r="D18" s="18"/>
      <c r="E18" s="19">
        <v>10</v>
      </c>
      <c r="F18" s="19"/>
      <c r="G18" s="19"/>
      <c r="H18" s="33"/>
      <c r="I18" s="45"/>
    </row>
    <row r="19" ht="34" customHeight="1" spans="1:9">
      <c r="A19" s="26"/>
      <c r="B19" s="27"/>
      <c r="C19" s="18" t="s">
        <v>38</v>
      </c>
      <c r="D19" s="18"/>
      <c r="E19" s="19">
        <v>1</v>
      </c>
      <c r="F19" s="19"/>
      <c r="G19" s="19"/>
      <c r="H19" s="33"/>
      <c r="I19" s="45"/>
    </row>
    <row r="20" ht="34" customHeight="1" spans="1:9">
      <c r="A20" s="29"/>
      <c r="B20" s="30"/>
      <c r="C20" s="18" t="s">
        <v>39</v>
      </c>
      <c r="D20" s="18"/>
      <c r="E20" s="19">
        <v>1</v>
      </c>
      <c r="F20" s="19"/>
      <c r="G20" s="19"/>
      <c r="H20" s="34"/>
      <c r="I20" s="46"/>
    </row>
    <row r="21" ht="48" customHeight="1" spans="1:9">
      <c r="A21" s="17">
        <v>10</v>
      </c>
      <c r="B21" s="22" t="s">
        <v>40</v>
      </c>
      <c r="C21" s="18" t="s">
        <v>41</v>
      </c>
      <c r="D21" s="18" t="s">
        <v>42</v>
      </c>
      <c r="E21" s="18">
        <v>20</v>
      </c>
      <c r="F21" s="19"/>
      <c r="G21" s="19"/>
      <c r="H21" s="20" t="str">
        <f>_xlfn.DISPIMG("ID_E5F94E3B22894C8D9767BE851F834385",1)</f>
        <v>=DISPIMG("ID_E5F94E3B22894C8D9767BE851F834385",1)</v>
      </c>
      <c r="I21" s="20"/>
    </row>
    <row r="22" ht="34" customHeight="1" spans="1:9">
      <c r="A22" s="17">
        <v>11</v>
      </c>
      <c r="B22" s="22" t="s">
        <v>43</v>
      </c>
      <c r="C22" s="18" t="s">
        <v>44</v>
      </c>
      <c r="D22" s="18"/>
      <c r="E22" s="18">
        <v>20</v>
      </c>
      <c r="F22" s="19"/>
      <c r="G22" s="19"/>
      <c r="H22" s="20" t="str">
        <f>_xlfn.DISPIMG("ID_4F33CA3E21D4418B83FDEB74BA3FAC2C",1)</f>
        <v>=DISPIMG("ID_4F33CA3E21D4418B83FDEB74BA3FAC2C",1)</v>
      </c>
      <c r="I22" s="20"/>
    </row>
    <row r="23" ht="34" customHeight="1" spans="1:9">
      <c r="A23" s="17">
        <v>12</v>
      </c>
      <c r="B23" s="22" t="s">
        <v>45</v>
      </c>
      <c r="C23" s="18" t="s">
        <v>46</v>
      </c>
      <c r="D23" s="18"/>
      <c r="E23" s="18">
        <v>60</v>
      </c>
      <c r="F23" s="19"/>
      <c r="G23" s="19"/>
      <c r="H23" s="20" t="str">
        <f>_xlfn.DISPIMG("ID_828B8085122C4C86A309D9D58A95E125",1)</f>
        <v>=DISPIMG("ID_828B8085122C4C86A309D9D58A95E125",1)</v>
      </c>
      <c r="I23" s="20"/>
    </row>
    <row r="24" ht="34" customHeight="1" spans="1:9">
      <c r="A24" s="17">
        <v>13</v>
      </c>
      <c r="B24" s="22" t="s">
        <v>47</v>
      </c>
      <c r="C24" s="18" t="s">
        <v>48</v>
      </c>
      <c r="D24" s="18" t="s">
        <v>49</v>
      </c>
      <c r="E24" s="18">
        <v>20</v>
      </c>
      <c r="F24" s="19"/>
      <c r="G24" s="19"/>
      <c r="H24" s="20" t="str">
        <f>_xlfn.DISPIMG("ID_67F88BBF0A5741B8A66B27263C9B1FFA",1)</f>
        <v>=DISPIMG("ID_67F88BBF0A5741B8A66B27263C9B1FFA",1)</v>
      </c>
      <c r="I24" s="20"/>
    </row>
    <row r="25" ht="34" customHeight="1" spans="1:9">
      <c r="A25" s="17">
        <v>14</v>
      </c>
      <c r="B25" s="18" t="s">
        <v>50</v>
      </c>
      <c r="C25" s="18" t="s">
        <v>51</v>
      </c>
      <c r="D25" s="18" t="s">
        <v>52</v>
      </c>
      <c r="E25" s="18">
        <v>20</v>
      </c>
      <c r="F25" s="19"/>
      <c r="G25" s="19"/>
      <c r="H25" s="35" t="str">
        <f>_xlfn.DISPIMG("ID_1D8174C76C004EBBBD9985CAC8307925",1)</f>
        <v>=DISPIMG("ID_1D8174C76C004EBBBD9985CAC8307925",1)</v>
      </c>
      <c r="I25" s="37"/>
    </row>
    <row r="26" ht="34" customHeight="1" spans="1:9">
      <c r="A26" s="35" t="s">
        <v>53</v>
      </c>
      <c r="B26" s="36"/>
      <c r="C26" s="36"/>
      <c r="D26" s="36"/>
      <c r="E26" s="36"/>
      <c r="F26" s="36"/>
      <c r="G26" s="36"/>
      <c r="H26" s="36"/>
      <c r="I26" s="37"/>
    </row>
    <row r="27" ht="34" customHeight="1" spans="1:9">
      <c r="A27" s="35" t="s">
        <v>54</v>
      </c>
      <c r="B27" s="36"/>
      <c r="C27" s="36"/>
      <c r="D27" s="36"/>
      <c r="E27" s="36"/>
      <c r="F27" s="37"/>
      <c r="G27" s="35"/>
      <c r="H27" s="36"/>
      <c r="I27" s="37"/>
    </row>
    <row r="28" ht="35.1" customHeight="1" spans="7:9">
      <c r="G28" s="38"/>
      <c r="H28" s="38"/>
      <c r="I28" s="38"/>
    </row>
    <row r="29" spans="7:9">
      <c r="G29" s="38"/>
      <c r="H29" s="38"/>
      <c r="I29" s="38"/>
    </row>
  </sheetData>
  <mergeCells count="25">
    <mergeCell ref="A1:I1"/>
    <mergeCell ref="H2:I2"/>
    <mergeCell ref="H3:I3"/>
    <mergeCell ref="H4:I4"/>
    <mergeCell ref="H5:I5"/>
    <mergeCell ref="H6:I6"/>
    <mergeCell ref="H7:I7"/>
    <mergeCell ref="H8:I8"/>
    <mergeCell ref="H9:I9"/>
    <mergeCell ref="H21:I21"/>
    <mergeCell ref="H22:I22"/>
    <mergeCell ref="H23:I23"/>
    <mergeCell ref="H24:I24"/>
    <mergeCell ref="H25:I25"/>
    <mergeCell ref="A26:I26"/>
    <mergeCell ref="A27:F27"/>
    <mergeCell ref="G27:I27"/>
    <mergeCell ref="G28:I28"/>
    <mergeCell ref="G29:I29"/>
    <mergeCell ref="A10:A16"/>
    <mergeCell ref="A17:A20"/>
    <mergeCell ref="B10:B16"/>
    <mergeCell ref="B17:B20"/>
    <mergeCell ref="H10:I16"/>
    <mergeCell ref="H17:I20"/>
  </mergeCells>
  <printOptions horizontalCentered="1"/>
  <pageMargins left="0.357638888888889" right="0.357638888888889" top="0.432638888888889" bottom="0.314583333333333" header="0.302777777777778" footer="0.302777777777778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3" workbookViewId="0">
      <selection activeCell="A1" sqref="A1:I1"/>
    </sheetView>
  </sheetViews>
  <sheetFormatPr defaultColWidth="8.875" defaultRowHeight="13.5" outlineLevelCol="6"/>
  <cols>
    <col min="1" max="1" width="9" style="1" customWidth="1"/>
    <col min="2" max="2" width="19.25" style="1" customWidth="1"/>
    <col min="3" max="3" width="12.75" style="1" customWidth="1"/>
    <col min="4" max="4" width="13.5" style="1" customWidth="1"/>
    <col min="5" max="5" width="12.125" style="1" customWidth="1"/>
    <col min="6" max="6" width="14" style="1" customWidth="1"/>
    <col min="7" max="7" width="11.875" style="1" customWidth="1"/>
  </cols>
  <sheetData>
    <row r="1" ht="63" customHeight="1" spans="1:7">
      <c r="A1" s="2" t="s">
        <v>55</v>
      </c>
      <c r="B1" s="2"/>
      <c r="C1" s="2"/>
      <c r="D1" s="2"/>
      <c r="E1" s="2"/>
      <c r="F1" s="2"/>
      <c r="G1" s="2"/>
    </row>
    <row r="2" ht="62.1" customHeight="1" spans="1:7">
      <c r="A2" s="3" t="s">
        <v>56</v>
      </c>
      <c r="B2" s="3"/>
      <c r="C2" s="3"/>
      <c r="D2" s="3"/>
      <c r="E2" s="3"/>
      <c r="F2" s="3"/>
      <c r="G2" s="3"/>
    </row>
    <row r="3" ht="57.95" customHeight="1" spans="1:7">
      <c r="A3" s="4" t="s">
        <v>57</v>
      </c>
      <c r="B3" s="4"/>
      <c r="C3" s="4"/>
      <c r="D3" s="5" t="s">
        <v>58</v>
      </c>
      <c r="E3" s="6"/>
      <c r="F3" s="5" t="s">
        <v>59</v>
      </c>
      <c r="G3" s="7"/>
    </row>
    <row r="4" ht="60" customHeight="1" spans="1:7">
      <c r="A4" s="8" t="s">
        <v>1</v>
      </c>
      <c r="B4" s="8" t="s">
        <v>60</v>
      </c>
      <c r="C4" s="9" t="s">
        <v>61</v>
      </c>
      <c r="D4" s="9" t="s">
        <v>62</v>
      </c>
      <c r="E4" s="9" t="s">
        <v>63</v>
      </c>
      <c r="F4" s="9" t="s">
        <v>64</v>
      </c>
      <c r="G4" s="9" t="s">
        <v>65</v>
      </c>
    </row>
    <row r="5" ht="54.95" customHeight="1" spans="1:7">
      <c r="A5" s="8">
        <v>1</v>
      </c>
      <c r="B5" s="8" t="s">
        <v>66</v>
      </c>
      <c r="C5" s="8"/>
      <c r="D5" s="8"/>
      <c r="E5" s="8"/>
      <c r="F5" s="8"/>
      <c r="G5" s="8"/>
    </row>
    <row r="6" ht="54.95" customHeight="1" spans="1:7">
      <c r="A6" s="8">
        <v>2</v>
      </c>
      <c r="B6" s="8" t="s">
        <v>67</v>
      </c>
      <c r="C6" s="8"/>
      <c r="D6" s="8"/>
      <c r="E6" s="8"/>
      <c r="F6" s="8"/>
      <c r="G6" s="8"/>
    </row>
    <row r="7" ht="54.95" customHeight="1" spans="1:7">
      <c r="A7" s="8">
        <v>3</v>
      </c>
      <c r="B7" s="8" t="s">
        <v>68</v>
      </c>
      <c r="C7" s="8"/>
      <c r="D7" s="8"/>
      <c r="E7" s="8"/>
      <c r="F7" s="8"/>
      <c r="G7" s="8"/>
    </row>
    <row r="8" ht="54.95" customHeight="1" spans="1:7">
      <c r="A8" s="8">
        <v>4</v>
      </c>
      <c r="B8" s="8" t="s">
        <v>69</v>
      </c>
      <c r="C8" s="8"/>
      <c r="D8" s="8"/>
      <c r="E8" s="8"/>
      <c r="F8" s="8"/>
      <c r="G8" s="8"/>
    </row>
    <row r="9" ht="54.95" customHeight="1" spans="1:7">
      <c r="A9" s="8">
        <v>5</v>
      </c>
      <c r="B9" s="8" t="s">
        <v>70</v>
      </c>
      <c r="C9" s="8"/>
      <c r="D9" s="8"/>
      <c r="E9" s="8"/>
      <c r="F9" s="8"/>
      <c r="G9" s="8"/>
    </row>
    <row r="10" ht="210.95" customHeight="1" spans="1:7">
      <c r="A10" s="10" t="s">
        <v>71</v>
      </c>
      <c r="B10" s="11"/>
      <c r="C10" s="11"/>
      <c r="D10" s="11"/>
      <c r="E10" s="11"/>
      <c r="F10" s="11"/>
      <c r="G10" s="12"/>
    </row>
    <row r="11" ht="39.95" customHeight="1" spans="1:7">
      <c r="A11" s="13" t="s">
        <v>72</v>
      </c>
      <c r="B11" s="13"/>
      <c r="C11" s="13"/>
      <c r="D11" s="13"/>
      <c r="E11" s="13"/>
      <c r="F11" s="13"/>
      <c r="G11" s="13"/>
    </row>
    <row r="12" ht="35.1" customHeight="1"/>
    <row r="13" ht="35.1" customHeight="1"/>
    <row r="14" ht="35.1" customHeight="1"/>
  </sheetData>
  <mergeCells count="5">
    <mergeCell ref="A1:G1"/>
    <mergeCell ref="A2:G2"/>
    <mergeCell ref="A3:C3"/>
    <mergeCell ref="A10:G10"/>
    <mergeCell ref="A11:G11"/>
  </mergeCells>
  <printOptions horizontalCentered="1"/>
  <pageMargins left="0.554861111111111" right="0.554861111111111" top="0.802777777777778" bottom="0.8027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服务评价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shan</cp:lastModifiedBy>
  <dcterms:created xsi:type="dcterms:W3CDTF">2023-11-06T00:42:00Z</dcterms:created>
  <cp:lastPrinted>2024-05-22T06:32:00Z</cp:lastPrinted>
  <dcterms:modified xsi:type="dcterms:W3CDTF">2025-10-16T01:56:37Z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7A60BA2390C142A6B05AAE141C53F19C_13</vt:lpwstr>
  </property>
  <property fmtid="{D5CDD505-2E9C-101B-9397-08002B2CF9AE}" pid="3" name="KSOProductBuildVer">
    <vt:lpwstr>2052-12.1.0.22529</vt:lpwstr>
  </property>
</Properties>
</file>